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desktop najbitnije\FINAN. OBRASCI COO\INFORMACIJA O TROSENJU SREDSTAVA\06-2024 I.O.T.S\"/>
    </mc:Choice>
  </mc:AlternateContent>
  <xr:revisionPtr revIDLastSave="0" documentId="13_ncr:1_{D16BA787-72FB-495E-9ECF-DC146EFA6E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D32" i="1"/>
  <c r="D112" i="1"/>
  <c r="D113" i="1" s="1"/>
  <c r="D92" i="1"/>
  <c r="D90" i="1"/>
  <c r="D88" i="1"/>
  <c r="D86" i="1"/>
  <c r="D84" i="1"/>
  <c r="D82" i="1"/>
  <c r="D80" i="1"/>
  <c r="D78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8" i="1"/>
  <c r="D46" i="1"/>
  <c r="D44" i="1"/>
  <c r="D42" i="1"/>
  <c r="D40" i="1"/>
  <c r="D37" i="1"/>
  <c r="D35" i="1"/>
  <c r="D33" i="1"/>
  <c r="D30" i="1"/>
  <c r="D27" i="1"/>
  <c r="D25" i="1"/>
  <c r="D23" i="1"/>
  <c r="D21" i="1"/>
  <c r="D18" i="1"/>
  <c r="D16" i="1"/>
  <c r="D12" i="1"/>
  <c r="D10" i="1"/>
  <c r="D8" i="1"/>
</calcChain>
</file>

<file path=xl/sharedStrings.xml><?xml version="1.0" encoding="utf-8"?>
<sst xmlns="http://schemas.openxmlformats.org/spreadsheetml/2006/main" count="299" uniqueCount="149">
  <si>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</si>
  <si>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</si>
  <si>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</si>
  <si>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</si>
  <si>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</si>
  <si>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</si>
  <si>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</si>
  <si>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</si>
  <si>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CENTAR ZA ODGOJ I OBRAZOVANJE ČAKOVEC_x000D_
Ulica Ivana pl. Zajca 26_x000D_
Čakovec_x000D_
Tel: +385(40)328004   Fax: +385(40)328004_x000D_
OIB: 36128164609_x000D_
Mail: coocakovec@centar-odgojiobrazovanje-ck.skole.hr_x000D_
IBAN: HR7023400091116016270</t>
  </si>
  <si>
    <t>Isplata Sredstava Za Razdoblje: 01.06.2024 Do 30.06.2024</t>
  </si>
  <si>
    <t>ARTMIE, SPOL.S.R.O.</t>
  </si>
  <si>
    <t>SK2022320355</t>
  </si>
  <si>
    <t>069 01 SNINA, SLOVACKA</t>
  </si>
  <si>
    <t xml:space="preserve">UREDSKI MATERIJAL I OSTALI MATERIJALNI RASHODI                                                                                                        </t>
  </si>
  <si>
    <t>CENTAR ZA ODGOJ I OBRAZOVANJE ČAKOVEC</t>
  </si>
  <si>
    <t>Ukupno:</t>
  </si>
  <si>
    <t>OLOKLIROSI MON. ID. KEF. ETAIREIA, LIFELONG LEARNING CENTER</t>
  </si>
  <si>
    <t>EL800945415</t>
  </si>
  <si>
    <t>HERAKLION CRETE, GRČKA</t>
  </si>
  <si>
    <t xml:space="preserve">STRUČNO USAVRŠAVANJE ZAPOSLENIKA                                                                                                                      </t>
  </si>
  <si>
    <t>Mucciacito, S.L.U.</t>
  </si>
  <si>
    <t>B38937447</t>
  </si>
  <si>
    <t>38204, San Cristóbal de La Laguna, Tenerife</t>
  </si>
  <si>
    <t>KTC d.d. ROBNI CENTAR 64 ČAKOVEC, ŠPORTSKA BB</t>
  </si>
  <si>
    <t>95970838122</t>
  </si>
  <si>
    <t>KRIŽEVCI</t>
  </si>
  <si>
    <t xml:space="preserve">MATERIJAL I SIROVINE    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</si>
  <si>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</si>
  <si>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>HP-HRVATSKA POŠTA D.D.</t>
  </si>
  <si>
    <t>87311810356</t>
  </si>
  <si>
    <t>VELIKA GORICA</t>
  </si>
  <si>
    <t xml:space="preserve">USLUGE TELEFONA, POŠTE I PRIJEVOZA                                                                                                                    </t>
  </si>
  <si>
    <t>Živa voda d.o.o.</t>
  </si>
  <si>
    <t>86255713939</t>
  </si>
  <si>
    <t>Zagreb</t>
  </si>
  <si>
    <t xml:space="preserve">KOMUNALNE USLUGE                                                                                                                                      </t>
  </si>
  <si>
    <t>ZAKUPNINE I NAJAMNINE</t>
  </si>
  <si>
    <t>FINA FINANCIJSKA AGENCIJA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</si>
  <si>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</si>
  <si>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</si>
  <si>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</si>
  <si>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SCHNEIDAR d. o. o.</t>
  </si>
  <si>
    <t>82266103720</t>
  </si>
  <si>
    <t>Selce</t>
  </si>
  <si>
    <t>JAVNA VATROGASNA POSTROJBA ČAKOVEC</t>
  </si>
  <si>
    <t>81944058900</t>
  </si>
  <si>
    <t>40000 ČAKOVEC</t>
  </si>
  <si>
    <t xml:space="preserve">USLUGE TEKUĆEG I INVESTICIJSKOG ODRŽAVANJA                                                                                                            </t>
  </si>
  <si>
    <t>HRVATSKI TELEKOM D.D.</t>
  </si>
  <si>
    <t>81793146560</t>
  </si>
  <si>
    <t>ZAGREB 10000</t>
  </si>
  <si>
    <t xml:space="preserve">USLUGE PROMIDŽBE I INFORMIRANJA                                                                                                                       </t>
  </si>
  <si>
    <t>SREDNJA ŠKOLA ČAKOVEC</t>
  </si>
  <si>
    <t>78556275037</t>
  </si>
  <si>
    <t xml:space="preserve">OSTALE USLUGE                                                                                                                                         </t>
  </si>
  <si>
    <t>Power Computers d.o.o.</t>
  </si>
  <si>
    <t>74119470951</t>
  </si>
  <si>
    <t>40000 Čakovec</t>
  </si>
  <si>
    <t xml:space="preserve">MATERIJAL I DIJELOVI ZA TEKUĆE I INVESTICIJSKO ODRŽAVANJE                                                                                             </t>
  </si>
  <si>
    <t>Optimus Lab d.o.o.</t>
  </si>
  <si>
    <t>71981294715</t>
  </si>
  <si>
    <t>40 000 Čakovec</t>
  </si>
  <si>
    <t>MCS d.o.o.</t>
  </si>
  <si>
    <t>71383013024</t>
  </si>
  <si>
    <t>Strahoninec</t>
  </si>
  <si>
    <t>ALZAS ALARMS D.O.O.</t>
  </si>
  <si>
    <t>69887535922</t>
  </si>
  <si>
    <t>ĆAKOVEC</t>
  </si>
  <si>
    <t>CREATIVE SOLUTIONS d.o.o.</t>
  </si>
  <si>
    <t>69523788448</t>
  </si>
  <si>
    <t>Velika Gorica</t>
  </si>
  <si>
    <t>AUTO ŠKOLA PRILOK D.O.O.</t>
  </si>
  <si>
    <t>59071462398</t>
  </si>
  <si>
    <t>40323 PRELOG</t>
  </si>
  <si>
    <t>Alca Zagreb d.o.o.</t>
  </si>
  <si>
    <t>58353015102</t>
  </si>
  <si>
    <t>10 000 Zagreb</t>
  </si>
  <si>
    <t>GRADITELJSKA ŠKOLA ČAKOVEC</t>
  </si>
  <si>
    <t>55285545901</t>
  </si>
  <si>
    <t>A/D ELECTRONIC D.O.O.</t>
  </si>
  <si>
    <t>51645411160</t>
  </si>
  <si>
    <t>ČAKOVEC 40000</t>
  </si>
  <si>
    <t>BINA D.O.O.</t>
  </si>
  <si>
    <t>48491123992</t>
  </si>
  <si>
    <t>ČAKOVEC</t>
  </si>
  <si>
    <t>HEP ELEKTRA D.O.O.</t>
  </si>
  <si>
    <t>43965974818</t>
  </si>
  <si>
    <t xml:space="preserve">ENERGIJA                                                                                                                                              </t>
  </si>
  <si>
    <t>ELUSS D.O.O.</t>
  </si>
  <si>
    <t>43575326382</t>
  </si>
  <si>
    <t>HEP-PLIN d.o.o.</t>
  </si>
  <si>
    <t>41317489366</t>
  </si>
  <si>
    <t>31000 Osijek</t>
  </si>
  <si>
    <t>PS TEAM J.D.O.O.</t>
  </si>
  <si>
    <t>40169274878</t>
  </si>
  <si>
    <t>GORNJI KURŠANEC</t>
  </si>
  <si>
    <t>GP  EKOM D.O.O</t>
  </si>
  <si>
    <t>39556374647</t>
  </si>
  <si>
    <t>INA INDUSTRIJA NAFTE D.D.</t>
  </si>
  <si>
    <t>27759560625</t>
  </si>
  <si>
    <t>ZAGREB 10020</t>
  </si>
  <si>
    <t>RUDI EXPRESS D.O.O.</t>
  </si>
  <si>
    <t>27683033358</t>
  </si>
  <si>
    <t>MIHOVLJAN</t>
  </si>
  <si>
    <t>ŠKOLSKE NOVINE D.O.O.</t>
  </si>
  <si>
    <t>24796394086</t>
  </si>
  <si>
    <t>10000 ZAGREB</t>
  </si>
  <si>
    <t>EUROHERC OSIGURANJE D.D.</t>
  </si>
  <si>
    <t>22694857747</t>
  </si>
  <si>
    <t>42000 Varaždin</t>
  </si>
  <si>
    <t>TOOLS4SCHOOLS D.O.O.</t>
  </si>
  <si>
    <t>17847110267</t>
  </si>
  <si>
    <t>ČAKOM D.D. GRAD KOMUNAL PODUZ</t>
  </si>
  <si>
    <t>14001865632</t>
  </si>
  <si>
    <t xml:space="preserve">SLUŽBENA PUTOVANJA                                                                                                                                    </t>
  </si>
  <si>
    <t>MALO SELO D.O.O.</t>
  </si>
  <si>
    <t>13486090993</t>
  </si>
  <si>
    <t>40311 LOPATINEC</t>
  </si>
  <si>
    <t>OPG TATJANA HAŽIĆ</t>
  </si>
  <si>
    <t>Javna ustanova Park prirode Lonjsko polje</t>
  </si>
  <si>
    <t>13092477849</t>
  </si>
  <si>
    <t>44324 Jasenovac</t>
  </si>
  <si>
    <t>Poliklinika LUMBALIS d.o.o.</t>
  </si>
  <si>
    <t>10282794091</t>
  </si>
  <si>
    <t>40313 Toplice Sveti Martin</t>
  </si>
  <si>
    <t xml:space="preserve">ZDRAVSTVENE I VETERINARSKE USLUGE                                                                                                                     </t>
  </si>
  <si>
    <t>PRIVREDNA BANKA ZAGREB</t>
  </si>
  <si>
    <t>02535697732</t>
  </si>
  <si>
    <t xml:space="preserve">BANKARSKE USLUGE I USLUGE PLATNOG PROMETA                                                                                                             </t>
  </si>
  <si>
    <t>VECTUM D.O.O.</t>
  </si>
  <si>
    <t>02184816120</t>
  </si>
  <si>
    <t>B.T.C. D.O.O.</t>
  </si>
  <si>
    <t>01260195608</t>
  </si>
  <si>
    <t>NEDELIŠĆE</t>
  </si>
  <si>
    <t xml:space="preserve">PLAĆE ZA REDOVAN RAD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</si>
  <si>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</si>
  <si>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</si>
  <si>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>PRISTOJBE I NAKNADE</t>
  </si>
  <si>
    <t>Sveukupno:</t>
  </si>
  <si>
    <t>Naknade građanima i kućanstvima u naravi</t>
  </si>
  <si>
    <t>OSTALI NESPOMENUTI FINANCIJSKI RASHODI</t>
  </si>
  <si>
    <t xml:space="preserve">Odgovorna Osoba: Dragica Benčik_x000D_
     </t>
  </si>
  <si>
    <t>RAJAČIĆ I RIBIČIĆ D.O.O., ZAGREB 49,81 EURA</t>
  </si>
  <si>
    <t>73777741767</t>
  </si>
  <si>
    <t>21322 BRELA</t>
  </si>
  <si>
    <t>Doprinosi za obvezno zdravstveno osiguranje</t>
  </si>
  <si>
    <t xml:space="preserve">OSTALI RASHODI ZA ZAPOSLENE       </t>
  </si>
  <si>
    <t>Plaće za prekovremeni rad</t>
  </si>
  <si>
    <t>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</si>
</sst>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84"/>
  <sheetViews>
    <sheetView tabSelected="1" zoomScaleNormal="100" workbookViewId="0">
      <selection activeCell="E110" sqref="E1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35" t="s">
        <v>141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64.709999999999994</v>
      </c>
      <c r="E7" s="10">
        <v>3221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64.709999999999994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800</v>
      </c>
      <c r="E9" s="10">
        <v>3213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800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22</v>
      </c>
      <c r="D11" s="18">
        <v>480</v>
      </c>
      <c r="E11" s="10">
        <v>3213</v>
      </c>
      <c r="F11" s="9" t="s">
        <v>19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480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25</v>
      </c>
      <c r="D13" s="18">
        <v>143.54</v>
      </c>
      <c r="E13" s="10">
        <v>3221</v>
      </c>
      <c r="F13" s="9" t="s">
        <v>13</v>
      </c>
      <c r="G13" s="27" t="s">
        <v>14</v>
      </c>
    </row>
    <row r="14" spans="1:7" x14ac:dyDescent="0.25">
      <c r="A14" s="9"/>
      <c r="B14" s="14"/>
      <c r="C14" s="10"/>
      <c r="D14" s="18">
        <v>314.83999999999997</v>
      </c>
      <c r="E14" s="10">
        <v>3222</v>
      </c>
      <c r="F14" s="9" t="s">
        <v>26</v>
      </c>
      <c r="G14" s="28" t="s">
        <v>14</v>
      </c>
    </row>
    <row r="15" spans="1:7" x14ac:dyDescent="0.25">
      <c r="A15" s="9"/>
      <c r="B15" s="14"/>
      <c r="C15" s="10"/>
      <c r="D15" s="18">
        <v>59.49</v>
      </c>
      <c r="E15" s="10">
        <v>3299</v>
      </c>
      <c r="F15" s="9" t="s">
        <v>27</v>
      </c>
      <c r="G15" s="28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SUM(D13:D15)</f>
        <v>517.87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30</v>
      </c>
      <c r="D17" s="18">
        <v>12.1</v>
      </c>
      <c r="E17" s="10">
        <v>3231</v>
      </c>
      <c r="F17" s="9" t="s">
        <v>31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12.1</v>
      </c>
      <c r="E18" s="23"/>
      <c r="F18" s="25"/>
      <c r="G18" s="26"/>
    </row>
    <row r="19" spans="1:7" x14ac:dyDescent="0.25">
      <c r="A19" s="9" t="s">
        <v>32</v>
      </c>
      <c r="B19" s="14" t="s">
        <v>33</v>
      </c>
      <c r="C19" s="10" t="s">
        <v>34</v>
      </c>
      <c r="D19" s="18">
        <v>83.76</v>
      </c>
      <c r="E19" s="10">
        <v>3234</v>
      </c>
      <c r="F19" s="9" t="s">
        <v>35</v>
      </c>
      <c r="G19" s="27" t="s">
        <v>14</v>
      </c>
    </row>
    <row r="20" spans="1:7" x14ac:dyDescent="0.25">
      <c r="A20" s="9"/>
      <c r="B20" s="14"/>
      <c r="C20" s="10"/>
      <c r="D20" s="18">
        <v>8.1300000000000008</v>
      </c>
      <c r="E20" s="10">
        <v>3235</v>
      </c>
      <c r="F20" s="9" t="s">
        <v>36</v>
      </c>
      <c r="G20" s="28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SUM(D19:D20)</f>
        <v>91.89</v>
      </c>
      <c r="E21" s="23"/>
      <c r="F21" s="25"/>
      <c r="G21" s="26"/>
    </row>
    <row r="22" spans="1:7" x14ac:dyDescent="0.25">
      <c r="A22" s="9" t="s">
        <v>37</v>
      </c>
      <c r="B22" s="14" t="s">
        <v>38</v>
      </c>
      <c r="C22" s="10" t="s">
        <v>39</v>
      </c>
      <c r="D22" s="18">
        <v>2.16</v>
      </c>
      <c r="E22" s="10">
        <v>3238</v>
      </c>
      <c r="F22" s="9" t="s">
        <v>40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2.16</v>
      </c>
      <c r="E23" s="23"/>
      <c r="F23" s="25"/>
      <c r="G23" s="26"/>
    </row>
    <row r="24" spans="1:7" x14ac:dyDescent="0.25">
      <c r="A24" s="9" t="s">
        <v>41</v>
      </c>
      <c r="B24" s="14" t="s">
        <v>42</v>
      </c>
      <c r="C24" s="10" t="s">
        <v>43</v>
      </c>
      <c r="D24" s="18">
        <v>243.5</v>
      </c>
      <c r="E24" s="10">
        <v>3299</v>
      </c>
      <c r="F24" s="9" t="s">
        <v>27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243.5</v>
      </c>
      <c r="E25" s="23"/>
      <c r="F25" s="25"/>
      <c r="G25" s="26"/>
    </row>
    <row r="26" spans="1:7" x14ac:dyDescent="0.25">
      <c r="A26" s="9" t="s">
        <v>44</v>
      </c>
      <c r="B26" s="14" t="s">
        <v>45</v>
      </c>
      <c r="C26" s="10" t="s">
        <v>46</v>
      </c>
      <c r="D26" s="18">
        <v>188.66</v>
      </c>
      <c r="E26" s="10">
        <v>3232</v>
      </c>
      <c r="F26" s="9" t="s">
        <v>47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188.66</v>
      </c>
      <c r="E27" s="23"/>
      <c r="F27" s="25"/>
      <c r="G27" s="26"/>
    </row>
    <row r="28" spans="1:7" x14ac:dyDescent="0.25">
      <c r="A28" s="9" t="s">
        <v>48</v>
      </c>
      <c r="B28" s="14" t="s">
        <v>49</v>
      </c>
      <c r="C28" s="10" t="s">
        <v>50</v>
      </c>
      <c r="D28" s="18">
        <v>287.66000000000003</v>
      </c>
      <c r="E28" s="10">
        <v>3231</v>
      </c>
      <c r="F28" s="9" t="s">
        <v>31</v>
      </c>
      <c r="G28" s="27" t="s">
        <v>14</v>
      </c>
    </row>
    <row r="29" spans="1:7" x14ac:dyDescent="0.25">
      <c r="A29" s="9"/>
      <c r="B29" s="14"/>
      <c r="C29" s="10"/>
      <c r="D29" s="18">
        <v>7.3</v>
      </c>
      <c r="E29" s="10">
        <v>3233</v>
      </c>
      <c r="F29" s="9" t="s">
        <v>51</v>
      </c>
      <c r="G29" s="28" t="s">
        <v>14</v>
      </c>
    </row>
    <row r="30" spans="1:7" ht="27" customHeight="1" thickBot="1" x14ac:dyDescent="0.3">
      <c r="A30" s="21" t="s">
        <v>15</v>
      </c>
      <c r="B30" s="22"/>
      <c r="C30" s="23"/>
      <c r="D30" s="24">
        <f>SUM(D28:D29)</f>
        <v>294.96000000000004</v>
      </c>
      <c r="E30" s="23"/>
      <c r="F30" s="25"/>
      <c r="G30" s="26"/>
    </row>
    <row r="31" spans="1:7" x14ac:dyDescent="0.25">
      <c r="A31" s="9" t="s">
        <v>52</v>
      </c>
      <c r="B31" s="14" t="s">
        <v>53</v>
      </c>
      <c r="C31" s="10" t="s">
        <v>46</v>
      </c>
      <c r="D31" s="18">
        <v>611.79999999999995</v>
      </c>
      <c r="E31" s="10">
        <v>3239</v>
      </c>
      <c r="F31" s="9" t="s">
        <v>54</v>
      </c>
      <c r="G31" s="27" t="s">
        <v>14</v>
      </c>
    </row>
    <row r="32" spans="1:7" x14ac:dyDescent="0.25">
      <c r="A32" s="9"/>
      <c r="B32" s="14"/>
      <c r="C32" s="10"/>
      <c r="D32" s="18">
        <f>3684.1+2000</f>
        <v>5684.1</v>
      </c>
      <c r="E32" s="10">
        <v>3722</v>
      </c>
      <c r="F32" s="9" t="s">
        <v>139</v>
      </c>
      <c r="G32" s="28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SUM(D31:D32)</f>
        <v>6295.9000000000005</v>
      </c>
      <c r="E33" s="23"/>
      <c r="F33" s="25"/>
      <c r="G33" s="26"/>
    </row>
    <row r="34" spans="1:7" x14ac:dyDescent="0.25">
      <c r="A34" s="9" t="s">
        <v>55</v>
      </c>
      <c r="B34" s="14" t="s">
        <v>56</v>
      </c>
      <c r="C34" s="10" t="s">
        <v>57</v>
      </c>
      <c r="D34" s="18">
        <v>218.5</v>
      </c>
      <c r="E34" s="10">
        <v>3224</v>
      </c>
      <c r="F34" s="9" t="s">
        <v>58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218.5</v>
      </c>
      <c r="E35" s="23"/>
      <c r="F35" s="25"/>
      <c r="G35" s="26"/>
    </row>
    <row r="36" spans="1:7" x14ac:dyDescent="0.25">
      <c r="A36" s="9" t="s">
        <v>59</v>
      </c>
      <c r="B36" s="14" t="s">
        <v>60</v>
      </c>
      <c r="C36" s="10" t="s">
        <v>61</v>
      </c>
      <c r="D36" s="18">
        <v>131.25</v>
      </c>
      <c r="E36" s="10">
        <v>3238</v>
      </c>
      <c r="F36" s="9" t="s">
        <v>40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131.25</v>
      </c>
      <c r="E37" s="23"/>
      <c r="F37" s="25"/>
      <c r="G37" s="26"/>
    </row>
    <row r="38" spans="1:7" x14ac:dyDescent="0.25">
      <c r="A38" s="9" t="s">
        <v>62</v>
      </c>
      <c r="B38" s="14" t="s">
        <v>63</v>
      </c>
      <c r="C38" s="10" t="s">
        <v>64</v>
      </c>
      <c r="D38" s="18">
        <v>131.25</v>
      </c>
      <c r="E38" s="10">
        <v>3224</v>
      </c>
      <c r="F38" s="9" t="s">
        <v>58</v>
      </c>
      <c r="G38" s="27" t="s">
        <v>14</v>
      </c>
    </row>
    <row r="39" spans="1:7" x14ac:dyDescent="0.25">
      <c r="A39" s="9"/>
      <c r="B39" s="14"/>
      <c r="C39" s="10"/>
      <c r="D39" s="18">
        <v>166</v>
      </c>
      <c r="E39" s="10">
        <v>3238</v>
      </c>
      <c r="F39" s="9" t="s">
        <v>40</v>
      </c>
      <c r="G39" s="28" t="s">
        <v>14</v>
      </c>
    </row>
    <row r="40" spans="1:7" ht="27" customHeight="1" thickBot="1" x14ac:dyDescent="0.3">
      <c r="A40" s="21" t="s">
        <v>15</v>
      </c>
      <c r="B40" s="22"/>
      <c r="C40" s="23"/>
      <c r="D40" s="24">
        <f>SUM(D38:D39)</f>
        <v>297.25</v>
      </c>
      <c r="E40" s="23"/>
      <c r="F40" s="25"/>
      <c r="G40" s="26"/>
    </row>
    <row r="41" spans="1:7" x14ac:dyDescent="0.25">
      <c r="A41" s="9" t="s">
        <v>65</v>
      </c>
      <c r="B41" s="14" t="s">
        <v>66</v>
      </c>
      <c r="C41" s="10" t="s">
        <v>67</v>
      </c>
      <c r="D41" s="18">
        <v>58.06</v>
      </c>
      <c r="E41" s="10">
        <v>3239</v>
      </c>
      <c r="F41" s="9" t="s">
        <v>54</v>
      </c>
      <c r="G41" s="27" t="s">
        <v>14</v>
      </c>
    </row>
    <row r="42" spans="1:7" ht="27" customHeight="1" thickBot="1" x14ac:dyDescent="0.3">
      <c r="A42" s="21" t="s">
        <v>15</v>
      </c>
      <c r="B42" s="22"/>
      <c r="C42" s="23"/>
      <c r="D42" s="24">
        <f>SUM(D41:D41)</f>
        <v>58.06</v>
      </c>
      <c r="E42" s="23"/>
      <c r="F42" s="25"/>
      <c r="G42" s="26"/>
    </row>
    <row r="43" spans="1:7" x14ac:dyDescent="0.25">
      <c r="A43" s="9" t="s">
        <v>68</v>
      </c>
      <c r="B43" s="14" t="s">
        <v>69</v>
      </c>
      <c r="C43" s="10" t="s">
        <v>70</v>
      </c>
      <c r="D43" s="18">
        <v>24.89</v>
      </c>
      <c r="E43" s="10">
        <v>3238</v>
      </c>
      <c r="F43" s="9" t="s">
        <v>40</v>
      </c>
      <c r="G43" s="27" t="s">
        <v>14</v>
      </c>
    </row>
    <row r="44" spans="1:7" ht="27" customHeight="1" thickBot="1" x14ac:dyDescent="0.3">
      <c r="A44" s="21" t="s">
        <v>15</v>
      </c>
      <c r="B44" s="22"/>
      <c r="C44" s="23"/>
      <c r="D44" s="24">
        <f>SUM(D43:D43)</f>
        <v>24.89</v>
      </c>
      <c r="E44" s="23"/>
      <c r="F44" s="25"/>
      <c r="G44" s="26"/>
    </row>
    <row r="45" spans="1:7" x14ac:dyDescent="0.25">
      <c r="A45" s="9" t="s">
        <v>71</v>
      </c>
      <c r="B45" s="14" t="s">
        <v>72</v>
      </c>
      <c r="C45" s="10" t="s">
        <v>73</v>
      </c>
      <c r="D45" s="18">
        <v>36804.25</v>
      </c>
      <c r="E45" s="10">
        <v>3231</v>
      </c>
      <c r="F45" s="9" t="s">
        <v>31</v>
      </c>
      <c r="G45" s="27" t="s">
        <v>14</v>
      </c>
    </row>
    <row r="46" spans="1:7" ht="27" customHeight="1" thickBot="1" x14ac:dyDescent="0.3">
      <c r="A46" s="21" t="s">
        <v>15</v>
      </c>
      <c r="B46" s="22"/>
      <c r="C46" s="23"/>
      <c r="D46" s="24">
        <f>SUM(D45:D45)</f>
        <v>36804.25</v>
      </c>
      <c r="E46" s="23"/>
      <c r="F46" s="25"/>
      <c r="G46" s="26"/>
    </row>
    <row r="47" spans="1:7" x14ac:dyDescent="0.25">
      <c r="A47" s="9" t="s">
        <v>74</v>
      </c>
      <c r="B47" s="14" t="s">
        <v>75</v>
      </c>
      <c r="C47" s="10" t="s">
        <v>76</v>
      </c>
      <c r="D47" s="18">
        <v>450</v>
      </c>
      <c r="E47" s="10">
        <v>3221</v>
      </c>
      <c r="F47" s="9" t="s">
        <v>13</v>
      </c>
      <c r="G47" s="27" t="s">
        <v>14</v>
      </c>
    </row>
    <row r="48" spans="1:7" ht="27" customHeight="1" thickBot="1" x14ac:dyDescent="0.3">
      <c r="A48" s="21" t="s">
        <v>15</v>
      </c>
      <c r="B48" s="22"/>
      <c r="C48" s="23"/>
      <c r="D48" s="24">
        <f>SUM(D47:D47)</f>
        <v>450</v>
      </c>
      <c r="E48" s="23"/>
      <c r="F48" s="25"/>
      <c r="G48" s="26"/>
    </row>
    <row r="49" spans="1:7" x14ac:dyDescent="0.25">
      <c r="A49" s="9" t="s">
        <v>77</v>
      </c>
      <c r="B49" s="14" t="s">
        <v>78</v>
      </c>
      <c r="C49" s="10" t="s">
        <v>46</v>
      </c>
      <c r="D49" s="18">
        <v>1015.48</v>
      </c>
      <c r="E49" s="10">
        <v>3239</v>
      </c>
      <c r="F49" s="9" t="s">
        <v>54</v>
      </c>
      <c r="G49" s="27" t="s">
        <v>14</v>
      </c>
    </row>
    <row r="50" spans="1:7" x14ac:dyDescent="0.25">
      <c r="A50" s="9"/>
      <c r="B50" s="14"/>
      <c r="C50" s="10"/>
      <c r="D50" s="18">
        <v>852.12</v>
      </c>
      <c r="E50" s="10">
        <v>3722</v>
      </c>
      <c r="F50" s="9" t="s">
        <v>139</v>
      </c>
      <c r="G50" s="28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SUM(D49:D50)</f>
        <v>1867.6</v>
      </c>
      <c r="E51" s="23"/>
      <c r="F51" s="25"/>
      <c r="G51" s="26"/>
    </row>
    <row r="52" spans="1:7" x14ac:dyDescent="0.25">
      <c r="A52" s="9" t="s">
        <v>79</v>
      </c>
      <c r="B52" s="14" t="s">
        <v>80</v>
      </c>
      <c r="C52" s="10" t="s">
        <v>81</v>
      </c>
      <c r="D52" s="18">
        <v>122.7</v>
      </c>
      <c r="E52" s="10">
        <v>3224</v>
      </c>
      <c r="F52" s="9" t="s">
        <v>58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122.7</v>
      </c>
      <c r="E53" s="23"/>
      <c r="F53" s="25"/>
      <c r="G53" s="26"/>
    </row>
    <row r="54" spans="1:7" x14ac:dyDescent="0.25">
      <c r="A54" s="9" t="s">
        <v>82</v>
      </c>
      <c r="B54" s="14" t="s">
        <v>83</v>
      </c>
      <c r="C54" s="10" t="s">
        <v>84</v>
      </c>
      <c r="D54" s="18">
        <v>17.5</v>
      </c>
      <c r="E54" s="10">
        <v>3299</v>
      </c>
      <c r="F54" s="9" t="s">
        <v>27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17.5</v>
      </c>
      <c r="E55" s="23"/>
      <c r="F55" s="25"/>
      <c r="G55" s="26"/>
    </row>
    <row r="56" spans="1:7" x14ac:dyDescent="0.25">
      <c r="A56" s="9" t="s">
        <v>85</v>
      </c>
      <c r="B56" s="14" t="s">
        <v>86</v>
      </c>
      <c r="C56" s="10" t="s">
        <v>39</v>
      </c>
      <c r="D56" s="18">
        <v>382.73</v>
      </c>
      <c r="E56" s="10">
        <v>3223</v>
      </c>
      <c r="F56" s="9" t="s">
        <v>87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382.73</v>
      </c>
      <c r="E57" s="23"/>
      <c r="F57" s="25"/>
      <c r="G57" s="26"/>
    </row>
    <row r="58" spans="1:7" x14ac:dyDescent="0.25">
      <c r="A58" s="9" t="s">
        <v>88</v>
      </c>
      <c r="B58" s="14" t="s">
        <v>89</v>
      </c>
      <c r="C58" s="10" t="s">
        <v>81</v>
      </c>
      <c r="D58" s="18">
        <v>45.55</v>
      </c>
      <c r="E58" s="10">
        <v>3221</v>
      </c>
      <c r="F58" s="9" t="s">
        <v>13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45.55</v>
      </c>
      <c r="E59" s="23"/>
      <c r="F59" s="25"/>
      <c r="G59" s="26"/>
    </row>
    <row r="60" spans="1:7" x14ac:dyDescent="0.25">
      <c r="A60" s="9" t="s">
        <v>90</v>
      </c>
      <c r="B60" s="14" t="s">
        <v>91</v>
      </c>
      <c r="C60" s="10" t="s">
        <v>92</v>
      </c>
      <c r="D60" s="18">
        <v>21.75</v>
      </c>
      <c r="E60" s="10">
        <v>3223</v>
      </c>
      <c r="F60" s="9" t="s">
        <v>87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21.75</v>
      </c>
      <c r="E61" s="23"/>
      <c r="F61" s="25"/>
      <c r="G61" s="26"/>
    </row>
    <row r="62" spans="1:7" x14ac:dyDescent="0.25">
      <c r="A62" s="9" t="s">
        <v>93</v>
      </c>
      <c r="B62" s="14" t="s">
        <v>94</v>
      </c>
      <c r="C62" s="10" t="s">
        <v>95</v>
      </c>
      <c r="D62" s="18">
        <v>680</v>
      </c>
      <c r="E62" s="10">
        <v>3232</v>
      </c>
      <c r="F62" s="9" t="s">
        <v>47</v>
      </c>
      <c r="G62" s="27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SUM(D62:D62)</f>
        <v>680</v>
      </c>
      <c r="E63" s="23"/>
      <c r="F63" s="25"/>
      <c r="G63" s="26"/>
    </row>
    <row r="64" spans="1:7" x14ac:dyDescent="0.25">
      <c r="A64" s="9" t="s">
        <v>96</v>
      </c>
      <c r="B64" s="14" t="s">
        <v>97</v>
      </c>
      <c r="C64" s="10" t="s">
        <v>81</v>
      </c>
      <c r="D64" s="18">
        <v>240</v>
      </c>
      <c r="E64" s="10">
        <v>3439</v>
      </c>
      <c r="F64" s="9" t="s">
        <v>140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240</v>
      </c>
      <c r="E65" s="23"/>
      <c r="F65" s="25"/>
      <c r="G65" s="26"/>
    </row>
    <row r="66" spans="1:7" x14ac:dyDescent="0.25">
      <c r="A66" s="9" t="s">
        <v>98</v>
      </c>
      <c r="B66" s="14" t="s">
        <v>99</v>
      </c>
      <c r="C66" s="10" t="s">
        <v>100</v>
      </c>
      <c r="D66" s="18">
        <v>665.33</v>
      </c>
      <c r="E66" s="10">
        <v>3223</v>
      </c>
      <c r="F66" s="9" t="s">
        <v>87</v>
      </c>
      <c r="G66" s="27" t="s">
        <v>14</v>
      </c>
    </row>
    <row r="67" spans="1:7" ht="27" customHeight="1" thickBot="1" x14ac:dyDescent="0.3">
      <c r="A67" s="21" t="s">
        <v>15</v>
      </c>
      <c r="B67" s="22"/>
      <c r="C67" s="23"/>
      <c r="D67" s="24">
        <f>SUM(D66:D66)</f>
        <v>665.33</v>
      </c>
      <c r="E67" s="23"/>
      <c r="F67" s="25"/>
      <c r="G67" s="26"/>
    </row>
    <row r="68" spans="1:7" x14ac:dyDescent="0.25">
      <c r="A68" s="9" t="s">
        <v>101</v>
      </c>
      <c r="B68" s="14" t="s">
        <v>102</v>
      </c>
      <c r="C68" s="10" t="s">
        <v>103</v>
      </c>
      <c r="D68" s="18">
        <v>1650</v>
      </c>
      <c r="E68" s="10">
        <v>3231</v>
      </c>
      <c r="F68" s="9" t="s">
        <v>31</v>
      </c>
      <c r="G68" s="27" t="s">
        <v>14</v>
      </c>
    </row>
    <row r="69" spans="1:7" ht="27" customHeight="1" thickBot="1" x14ac:dyDescent="0.3">
      <c r="A69" s="21" t="s">
        <v>15</v>
      </c>
      <c r="B69" s="22"/>
      <c r="C69" s="23"/>
      <c r="D69" s="24">
        <f>SUM(D68:D68)</f>
        <v>1650</v>
      </c>
      <c r="E69" s="23"/>
      <c r="F69" s="25"/>
      <c r="G69" s="26"/>
    </row>
    <row r="70" spans="1:7" x14ac:dyDescent="0.25">
      <c r="A70" s="9" t="s">
        <v>104</v>
      </c>
      <c r="B70" s="14" t="s">
        <v>105</v>
      </c>
      <c r="C70" s="10" t="s">
        <v>106</v>
      </c>
      <c r="D70" s="18">
        <v>55</v>
      </c>
      <c r="E70" s="10">
        <v>3221</v>
      </c>
      <c r="F70" s="9" t="s">
        <v>13</v>
      </c>
      <c r="G70" s="27" t="s">
        <v>14</v>
      </c>
    </row>
    <row r="71" spans="1:7" ht="27" customHeight="1" thickBot="1" x14ac:dyDescent="0.3">
      <c r="A71" s="21" t="s">
        <v>15</v>
      </c>
      <c r="B71" s="22"/>
      <c r="C71" s="23"/>
      <c r="D71" s="24">
        <f>SUM(D70:D70)</f>
        <v>55</v>
      </c>
      <c r="E71" s="23"/>
      <c r="F71" s="25"/>
      <c r="G71" s="26"/>
    </row>
    <row r="72" spans="1:7" x14ac:dyDescent="0.25">
      <c r="A72" s="9" t="s">
        <v>107</v>
      </c>
      <c r="B72" s="14" t="s">
        <v>108</v>
      </c>
      <c r="C72" s="10" t="s">
        <v>109</v>
      </c>
      <c r="D72" s="18">
        <v>34.35</v>
      </c>
      <c r="E72" s="10">
        <v>3213</v>
      </c>
      <c r="F72" s="9" t="s">
        <v>19</v>
      </c>
      <c r="G72" s="27" t="s">
        <v>14</v>
      </c>
    </row>
    <row r="73" spans="1:7" ht="27" customHeight="1" thickBot="1" x14ac:dyDescent="0.3">
      <c r="A73" s="21" t="s">
        <v>15</v>
      </c>
      <c r="B73" s="22"/>
      <c r="C73" s="23"/>
      <c r="D73" s="24">
        <f>SUM(D72:D72)</f>
        <v>34.35</v>
      </c>
      <c r="E73" s="23"/>
      <c r="F73" s="25"/>
      <c r="G73" s="26"/>
    </row>
    <row r="74" spans="1:7" x14ac:dyDescent="0.25">
      <c r="A74" s="9" t="s">
        <v>110</v>
      </c>
      <c r="B74" s="14" t="s">
        <v>111</v>
      </c>
      <c r="C74" s="10" t="s">
        <v>106</v>
      </c>
      <c r="D74" s="18">
        <v>83.82</v>
      </c>
      <c r="E74" s="10">
        <v>3238</v>
      </c>
      <c r="F74" s="9" t="s">
        <v>40</v>
      </c>
      <c r="G74" s="27" t="s">
        <v>14</v>
      </c>
    </row>
    <row r="75" spans="1:7" ht="27" customHeight="1" thickBot="1" x14ac:dyDescent="0.3">
      <c r="A75" s="21" t="s">
        <v>15</v>
      </c>
      <c r="B75" s="22"/>
      <c r="C75" s="23"/>
      <c r="D75" s="24">
        <f>SUM(D74:D74)</f>
        <v>83.82</v>
      </c>
      <c r="E75" s="23"/>
      <c r="F75" s="25"/>
      <c r="G75" s="26"/>
    </row>
    <row r="76" spans="1:7" x14ac:dyDescent="0.25">
      <c r="A76" s="9" t="s">
        <v>112</v>
      </c>
      <c r="B76" s="14" t="s">
        <v>113</v>
      </c>
      <c r="C76" s="10" t="s">
        <v>84</v>
      </c>
      <c r="D76" s="18">
        <v>10.62</v>
      </c>
      <c r="E76" s="10">
        <v>3211</v>
      </c>
      <c r="F76" s="9" t="s">
        <v>114</v>
      </c>
      <c r="G76" s="27" t="s">
        <v>14</v>
      </c>
    </row>
    <row r="77" spans="1:7" x14ac:dyDescent="0.25">
      <c r="A77" s="9"/>
      <c r="B77" s="14"/>
      <c r="C77" s="10"/>
      <c r="D77" s="18">
        <v>109.04</v>
      </c>
      <c r="E77" s="10">
        <v>3234</v>
      </c>
      <c r="F77" s="9" t="s">
        <v>35</v>
      </c>
      <c r="G77" s="28" t="s">
        <v>14</v>
      </c>
    </row>
    <row r="78" spans="1:7" ht="27" customHeight="1" thickBot="1" x14ac:dyDescent="0.3">
      <c r="A78" s="21" t="s">
        <v>15</v>
      </c>
      <c r="B78" s="22"/>
      <c r="C78" s="23"/>
      <c r="D78" s="24">
        <f>SUM(D76:D77)</f>
        <v>119.66000000000001</v>
      </c>
      <c r="E78" s="23"/>
      <c r="F78" s="25"/>
      <c r="G78" s="26"/>
    </row>
    <row r="79" spans="1:7" x14ac:dyDescent="0.25">
      <c r="A79" s="9" t="s">
        <v>115</v>
      </c>
      <c r="B79" s="14" t="s">
        <v>116</v>
      </c>
      <c r="C79" s="10" t="s">
        <v>117</v>
      </c>
      <c r="D79" s="18">
        <v>418.15</v>
      </c>
      <c r="E79" s="10">
        <v>3299</v>
      </c>
      <c r="F79" s="9" t="s">
        <v>27</v>
      </c>
      <c r="G79" s="27" t="s">
        <v>14</v>
      </c>
    </row>
    <row r="80" spans="1:7" ht="27" customHeight="1" thickBot="1" x14ac:dyDescent="0.3">
      <c r="A80" s="21" t="s">
        <v>15</v>
      </c>
      <c r="B80" s="22"/>
      <c r="C80" s="23"/>
      <c r="D80" s="24">
        <f>SUM(D79:D79)</f>
        <v>418.15</v>
      </c>
      <c r="E80" s="23"/>
      <c r="F80" s="25"/>
      <c r="G80" s="26"/>
    </row>
    <row r="81" spans="1:7" x14ac:dyDescent="0.25">
      <c r="A81" s="9" t="s">
        <v>118</v>
      </c>
      <c r="B81" s="14"/>
      <c r="C81" s="10"/>
      <c r="D81" s="18">
        <v>114.66</v>
      </c>
      <c r="E81" s="10">
        <v>3222</v>
      </c>
      <c r="F81" s="9" t="s">
        <v>26</v>
      </c>
      <c r="G81" s="27" t="s">
        <v>14</v>
      </c>
    </row>
    <row r="82" spans="1:7" ht="27" customHeight="1" thickBot="1" x14ac:dyDescent="0.3">
      <c r="A82" s="21" t="s">
        <v>15</v>
      </c>
      <c r="B82" s="22"/>
      <c r="C82" s="23"/>
      <c r="D82" s="24">
        <f>SUM(D81:D81)</f>
        <v>114.66</v>
      </c>
      <c r="E82" s="23"/>
      <c r="F82" s="25"/>
      <c r="G82" s="26"/>
    </row>
    <row r="83" spans="1:7" x14ac:dyDescent="0.25">
      <c r="A83" s="9" t="s">
        <v>119</v>
      </c>
      <c r="B83" s="14" t="s">
        <v>120</v>
      </c>
      <c r="C83" s="10" t="s">
        <v>121</v>
      </c>
      <c r="D83" s="18">
        <v>8</v>
      </c>
      <c r="E83" s="10">
        <v>3299</v>
      </c>
      <c r="F83" s="9" t="s">
        <v>27</v>
      </c>
      <c r="G83" s="27" t="s">
        <v>14</v>
      </c>
    </row>
    <row r="84" spans="1:7" ht="27" customHeight="1" thickBot="1" x14ac:dyDescent="0.3">
      <c r="A84" s="21" t="s">
        <v>15</v>
      </c>
      <c r="B84" s="22"/>
      <c r="C84" s="23"/>
      <c r="D84" s="24">
        <f>SUM(D83:D83)</f>
        <v>8</v>
      </c>
      <c r="E84" s="23"/>
      <c r="F84" s="25"/>
      <c r="G84" s="26"/>
    </row>
    <row r="85" spans="1:7" x14ac:dyDescent="0.25">
      <c r="A85" s="9" t="s">
        <v>122</v>
      </c>
      <c r="B85" s="14" t="s">
        <v>123</v>
      </c>
      <c r="C85" s="10" t="s">
        <v>124</v>
      </c>
      <c r="D85" s="18">
        <v>4572</v>
      </c>
      <c r="E85" s="10">
        <v>3236</v>
      </c>
      <c r="F85" s="9" t="s">
        <v>125</v>
      </c>
      <c r="G85" s="27" t="s">
        <v>14</v>
      </c>
    </row>
    <row r="86" spans="1:7" ht="27" customHeight="1" thickBot="1" x14ac:dyDescent="0.3">
      <c r="A86" s="21" t="s">
        <v>15</v>
      </c>
      <c r="B86" s="22"/>
      <c r="C86" s="23"/>
      <c r="D86" s="24">
        <f>SUM(D85:D85)</f>
        <v>4572</v>
      </c>
      <c r="E86" s="23"/>
      <c r="F86" s="25"/>
      <c r="G86" s="26"/>
    </row>
    <row r="87" spans="1:7" x14ac:dyDescent="0.25">
      <c r="A87" s="9" t="s">
        <v>126</v>
      </c>
      <c r="B87" s="14" t="s">
        <v>127</v>
      </c>
      <c r="C87" s="10" t="s">
        <v>46</v>
      </c>
      <c r="D87" s="18">
        <v>108.79</v>
      </c>
      <c r="E87" s="10">
        <v>3431</v>
      </c>
      <c r="F87" s="9" t="s">
        <v>128</v>
      </c>
      <c r="G87" s="27" t="s">
        <v>14</v>
      </c>
    </row>
    <row r="88" spans="1:7" ht="27" customHeight="1" thickBot="1" x14ac:dyDescent="0.3">
      <c r="A88" s="21" t="s">
        <v>15</v>
      </c>
      <c r="B88" s="22"/>
      <c r="C88" s="23"/>
      <c r="D88" s="24">
        <f>SUM(D87:D87)</f>
        <v>108.79</v>
      </c>
      <c r="E88" s="23"/>
      <c r="F88" s="25"/>
      <c r="G88" s="26"/>
    </row>
    <row r="89" spans="1:7" x14ac:dyDescent="0.25">
      <c r="A89" s="9" t="s">
        <v>129</v>
      </c>
      <c r="B89" s="14" t="s">
        <v>130</v>
      </c>
      <c r="C89" s="10" t="s">
        <v>73</v>
      </c>
      <c r="D89" s="18">
        <v>200</v>
      </c>
      <c r="E89" s="10">
        <v>3231</v>
      </c>
      <c r="F89" s="9" t="s">
        <v>31</v>
      </c>
      <c r="G89" s="27" t="s">
        <v>14</v>
      </c>
    </row>
    <row r="90" spans="1:7" ht="27" customHeight="1" thickBot="1" x14ac:dyDescent="0.3">
      <c r="A90" s="21" t="s">
        <v>15</v>
      </c>
      <c r="B90" s="22"/>
      <c r="C90" s="23"/>
      <c r="D90" s="24">
        <f>SUM(D89:D89)</f>
        <v>200</v>
      </c>
      <c r="E90" s="23"/>
      <c r="F90" s="25"/>
      <c r="G90" s="26"/>
    </row>
    <row r="91" spans="1:7" x14ac:dyDescent="0.25">
      <c r="A91" s="9" t="s">
        <v>131</v>
      </c>
      <c r="B91" s="14" t="s">
        <v>132</v>
      </c>
      <c r="C91" s="10" t="s">
        <v>133</v>
      </c>
      <c r="D91" s="18">
        <v>167.2</v>
      </c>
      <c r="E91" s="10">
        <v>3224</v>
      </c>
      <c r="F91" s="9" t="s">
        <v>58</v>
      </c>
      <c r="G91" s="27" t="s">
        <v>14</v>
      </c>
    </row>
    <row r="92" spans="1:7" ht="27" customHeight="1" thickBot="1" x14ac:dyDescent="0.3">
      <c r="A92" s="21" t="s">
        <v>15</v>
      </c>
      <c r="B92" s="22"/>
      <c r="C92" s="23"/>
      <c r="D92" s="24">
        <f>SUM(D91:D91)</f>
        <v>167.2</v>
      </c>
      <c r="E92" s="23"/>
      <c r="F92" s="25"/>
      <c r="G92" s="26"/>
    </row>
    <row r="93" spans="1:7" x14ac:dyDescent="0.25">
      <c r="A93" s="9"/>
      <c r="B93" s="14"/>
      <c r="C93" s="10"/>
      <c r="D93" s="18">
        <v>680</v>
      </c>
      <c r="E93" s="10">
        <v>3213</v>
      </c>
      <c r="F93" s="9" t="s">
        <v>19</v>
      </c>
      <c r="G93" s="27" t="s">
        <v>14</v>
      </c>
    </row>
    <row r="94" spans="1:7" x14ac:dyDescent="0.25">
      <c r="A94" s="9" t="s">
        <v>142</v>
      </c>
      <c r="B94" s="14" t="s">
        <v>143</v>
      </c>
      <c r="C94" s="10" t="s">
        <v>144</v>
      </c>
      <c r="D94" s="18">
        <f>2237.25-2000-93.72-93.72</f>
        <v>49.81</v>
      </c>
      <c r="E94" s="10">
        <v>3221</v>
      </c>
      <c r="F94" s="9" t="s">
        <v>13</v>
      </c>
      <c r="G94" s="28" t="s">
        <v>14</v>
      </c>
    </row>
    <row r="95" spans="1:7" x14ac:dyDescent="0.25">
      <c r="A95" s="9"/>
      <c r="B95" s="14"/>
      <c r="C95" s="10"/>
      <c r="D95" s="39">
        <v>187223.76</v>
      </c>
      <c r="E95" s="40">
        <v>3111</v>
      </c>
      <c r="F95" s="41" t="s">
        <v>134</v>
      </c>
      <c r="G95" s="28" t="s">
        <v>14</v>
      </c>
    </row>
    <row r="96" spans="1:7" x14ac:dyDescent="0.25">
      <c r="A96" s="9"/>
      <c r="B96" s="14"/>
      <c r="C96" s="10"/>
      <c r="D96" s="39">
        <v>4793.68</v>
      </c>
      <c r="E96" s="40">
        <v>3113</v>
      </c>
      <c r="F96" s="42" t="s">
        <v>147</v>
      </c>
      <c r="G96" s="28" t="s">
        <v>14</v>
      </c>
    </row>
    <row r="97" spans="1:7" x14ac:dyDescent="0.25">
      <c r="A97" s="9"/>
      <c r="B97" s="14"/>
      <c r="C97" s="10"/>
      <c r="D97" s="39">
        <v>18092.13</v>
      </c>
      <c r="E97" s="40">
        <v>3114</v>
      </c>
      <c r="F97" s="41" t="s">
        <v>148</v>
      </c>
      <c r="G97" s="28"/>
    </row>
    <row r="98" spans="1:7" x14ac:dyDescent="0.25">
      <c r="A98" s="9"/>
      <c r="B98" s="14"/>
      <c r="C98" s="10"/>
      <c r="D98" s="36"/>
      <c r="E98" s="37"/>
      <c r="F98" s="38"/>
      <c r="G98" s="28" t="s">
        <v>14</v>
      </c>
    </row>
    <row r="99" spans="1:7" x14ac:dyDescent="0.25">
      <c r="A99" s="9"/>
      <c r="B99" s="14"/>
      <c r="C99" s="10"/>
      <c r="D99" s="36"/>
      <c r="E99" s="37"/>
      <c r="F99" s="38"/>
      <c r="G99" s="28" t="s">
        <v>14</v>
      </c>
    </row>
    <row r="100" spans="1:7" x14ac:dyDescent="0.25">
      <c r="A100" s="9"/>
      <c r="B100" s="14"/>
      <c r="C100" s="10"/>
      <c r="D100" s="18">
        <v>31581.43</v>
      </c>
      <c r="E100" s="10">
        <v>3132</v>
      </c>
      <c r="F100" s="9" t="s">
        <v>145</v>
      </c>
      <c r="G100" s="28" t="s">
        <v>14</v>
      </c>
    </row>
    <row r="101" spans="1:7" x14ac:dyDescent="0.25">
      <c r="A101" s="9"/>
      <c r="B101" s="14"/>
      <c r="C101" s="10"/>
      <c r="D101" s="18">
        <v>92.51</v>
      </c>
      <c r="E101" s="10">
        <v>3121</v>
      </c>
      <c r="F101" s="9" t="s">
        <v>146</v>
      </c>
      <c r="G101" s="28" t="s">
        <v>14</v>
      </c>
    </row>
    <row r="102" spans="1:7" x14ac:dyDescent="0.25">
      <c r="A102" s="9"/>
      <c r="B102" s="14"/>
      <c r="C102" s="10"/>
      <c r="D102" s="18">
        <v>95.41</v>
      </c>
      <c r="E102" s="10">
        <v>3121</v>
      </c>
      <c r="F102" s="9" t="s">
        <v>146</v>
      </c>
      <c r="G102" s="28" t="s">
        <v>14</v>
      </c>
    </row>
    <row r="103" spans="1:7" x14ac:dyDescent="0.25">
      <c r="A103" s="9"/>
      <c r="B103" s="14"/>
      <c r="C103" s="10"/>
      <c r="D103" s="18">
        <v>115.66</v>
      </c>
      <c r="E103" s="10">
        <v>3121</v>
      </c>
      <c r="F103" s="9" t="s">
        <v>146</v>
      </c>
      <c r="G103" s="28" t="s">
        <v>14</v>
      </c>
    </row>
    <row r="104" spans="1:7" x14ac:dyDescent="0.25">
      <c r="A104" s="9"/>
      <c r="B104" s="14"/>
      <c r="C104" s="10"/>
      <c r="D104" s="18">
        <v>32390.81</v>
      </c>
      <c r="E104" s="10">
        <v>3121</v>
      </c>
      <c r="F104" s="9" t="s">
        <v>146</v>
      </c>
      <c r="G104" s="28" t="s">
        <v>14</v>
      </c>
    </row>
    <row r="105" spans="1:7" x14ac:dyDescent="0.25">
      <c r="A105" s="9"/>
      <c r="B105" s="14"/>
      <c r="C105" s="10"/>
      <c r="D105" s="18">
        <v>217.96</v>
      </c>
      <c r="E105" s="10">
        <v>3211</v>
      </c>
      <c r="F105" s="9" t="s">
        <v>114</v>
      </c>
      <c r="G105" s="28" t="s">
        <v>14</v>
      </c>
    </row>
    <row r="106" spans="1:7" x14ac:dyDescent="0.25">
      <c r="A106" s="9"/>
      <c r="B106" s="14"/>
      <c r="C106" s="10"/>
      <c r="D106" s="18">
        <v>420</v>
      </c>
      <c r="E106" s="10">
        <v>3211</v>
      </c>
      <c r="F106" s="9" t="s">
        <v>114</v>
      </c>
      <c r="G106" s="28" t="s">
        <v>14</v>
      </c>
    </row>
    <row r="107" spans="1:7" x14ac:dyDescent="0.25">
      <c r="A107" s="9"/>
      <c r="B107" s="14"/>
      <c r="C107" s="10"/>
      <c r="D107" s="18">
        <v>8556.48</v>
      </c>
      <c r="E107" s="10">
        <v>3212</v>
      </c>
      <c r="F107" s="9" t="s">
        <v>135</v>
      </c>
      <c r="G107" s="28" t="s">
        <v>14</v>
      </c>
    </row>
    <row r="108" spans="1:7" x14ac:dyDescent="0.25">
      <c r="A108" s="9"/>
      <c r="B108" s="14"/>
      <c r="C108" s="10"/>
      <c r="D108" s="18">
        <v>238.92</v>
      </c>
      <c r="E108" s="10">
        <v>3291</v>
      </c>
      <c r="F108" s="9" t="s">
        <v>136</v>
      </c>
      <c r="G108" s="28" t="s">
        <v>14</v>
      </c>
    </row>
    <row r="109" spans="1:7" x14ac:dyDescent="0.25">
      <c r="A109" s="9"/>
      <c r="B109" s="14"/>
      <c r="C109" s="10"/>
      <c r="D109" s="18">
        <v>504</v>
      </c>
      <c r="E109" s="10">
        <v>3295</v>
      </c>
      <c r="F109" s="9" t="s">
        <v>137</v>
      </c>
      <c r="G109" s="28" t="s">
        <v>14</v>
      </c>
    </row>
    <row r="110" spans="1:7" x14ac:dyDescent="0.25">
      <c r="A110" s="9"/>
      <c r="B110" s="14"/>
      <c r="C110" s="10"/>
      <c r="D110" s="18">
        <v>305.44</v>
      </c>
      <c r="E110" s="10">
        <v>3299</v>
      </c>
      <c r="F110" s="9" t="s">
        <v>27</v>
      </c>
      <c r="G110" s="28" t="s">
        <v>14</v>
      </c>
    </row>
    <row r="111" spans="1:7" x14ac:dyDescent="0.25">
      <c r="A111" s="9"/>
      <c r="B111" s="14"/>
      <c r="C111" s="10"/>
      <c r="D111" s="18">
        <v>4141.76</v>
      </c>
      <c r="E111" s="10">
        <v>3722</v>
      </c>
      <c r="F111" s="9" t="s">
        <v>139</v>
      </c>
      <c r="G111" s="28" t="s">
        <v>14</v>
      </c>
    </row>
    <row r="112" spans="1:7" ht="21" customHeight="1" thickBot="1" x14ac:dyDescent="0.3">
      <c r="A112" s="21" t="s">
        <v>15</v>
      </c>
      <c r="B112" s="22"/>
      <c r="C112" s="23"/>
      <c r="D112" s="24">
        <f>SUM(D93:D111)</f>
        <v>289499.76</v>
      </c>
      <c r="E112" s="23"/>
      <c r="F112" s="25"/>
      <c r="G112" s="26"/>
    </row>
    <row r="113" spans="1:7" ht="15.75" thickBot="1" x14ac:dyDescent="0.3">
      <c r="A113" s="29" t="s">
        <v>138</v>
      </c>
      <c r="B113" s="30"/>
      <c r="C113" s="31"/>
      <c r="D113" s="32">
        <f>SUM(D8,D10,D12,D16,D18,D21,D23,D25,D27,D30,D33,D35,D37,D40,D42,D44,D46,D48,D51,D53,D55,D57,D59,D61,D63,D65,D67,D69,D71,D73,D75,D78,D80,D82,D84,D86,D88,D90,D92,D112)</f>
        <v>348050.5</v>
      </c>
      <c r="E113" s="31"/>
      <c r="F113" s="33"/>
      <c r="G113" s="34"/>
    </row>
    <row r="114" spans="1:7" x14ac:dyDescent="0.25">
      <c r="A114" s="9"/>
      <c r="B114" s="14"/>
      <c r="C114" s="10"/>
      <c r="D114" s="18"/>
      <c r="E114" s="10"/>
      <c r="F114" s="9"/>
    </row>
    <row r="115" spans="1:7" x14ac:dyDescent="0.25">
      <c r="A115" s="9"/>
      <c r="B115" s="14"/>
      <c r="C115" s="10"/>
      <c r="D115" s="18"/>
      <c r="E115" s="10"/>
      <c r="F115" s="9"/>
    </row>
    <row r="116" spans="1:7" x14ac:dyDescent="0.25">
      <c r="A116" s="9"/>
      <c r="B116" s="14"/>
      <c r="C116" s="10"/>
      <c r="D116" s="18"/>
      <c r="E116" s="10"/>
      <c r="F116" s="9"/>
    </row>
    <row r="117" spans="1:7" x14ac:dyDescent="0.25">
      <c r="A117" s="9"/>
      <c r="B117" s="14"/>
      <c r="C117" s="10"/>
      <c r="D117" s="18"/>
      <c r="E117" s="10"/>
      <c r="F117" s="9"/>
    </row>
    <row r="118" spans="1:7" x14ac:dyDescent="0.25">
      <c r="A118" s="9"/>
      <c r="B118" s="14"/>
      <c r="C118" s="10"/>
      <c r="D118" s="18"/>
      <c r="E118" s="10"/>
      <c r="F118" s="9"/>
    </row>
    <row r="119" spans="1:7" x14ac:dyDescent="0.25">
      <c r="A119" s="9"/>
      <c r="B119" s="14"/>
      <c r="C119" s="10"/>
      <c r="D119" s="18"/>
      <c r="E119" s="10"/>
      <c r="F119" s="9"/>
    </row>
    <row r="120" spans="1:7" x14ac:dyDescent="0.25">
      <c r="A120" s="9"/>
      <c r="B120" s="14"/>
      <c r="C120" s="10"/>
      <c r="D120" s="18"/>
      <c r="E120" s="10"/>
      <c r="F120" s="9"/>
    </row>
    <row r="121" spans="1:7" x14ac:dyDescent="0.25">
      <c r="A121" s="9"/>
      <c r="B121" s="14"/>
      <c r="C121" s="10"/>
      <c r="D121" s="18"/>
      <c r="E121" s="10"/>
      <c r="F121" s="9"/>
    </row>
    <row r="122" spans="1:7" x14ac:dyDescent="0.25">
      <c r="A122" s="9"/>
      <c r="B122" s="14"/>
      <c r="C122" s="10"/>
      <c r="D122" s="18"/>
      <c r="E122" s="10"/>
      <c r="F122" s="9"/>
    </row>
    <row r="123" spans="1:7" x14ac:dyDescent="0.25">
      <c r="A123" s="9"/>
      <c r="B123" s="14"/>
      <c r="C123" s="10"/>
      <c r="D123" s="18"/>
      <c r="E123" s="10"/>
      <c r="F123" s="9"/>
    </row>
    <row r="124" spans="1:7" x14ac:dyDescent="0.25">
      <c r="A124" s="9"/>
      <c r="B124" s="14"/>
      <c r="C124" s="10"/>
      <c r="D124" s="18"/>
      <c r="E124" s="10"/>
      <c r="F124" s="9"/>
    </row>
    <row r="125" spans="1:7" x14ac:dyDescent="0.25">
      <c r="A125" s="9"/>
      <c r="B125" s="14"/>
      <c r="C125" s="10"/>
      <c r="D125" s="18"/>
      <c r="E125" s="10"/>
      <c r="F125" s="9"/>
    </row>
    <row r="126" spans="1:7" x14ac:dyDescent="0.25">
      <c r="A126" s="9"/>
      <c r="B126" s="14"/>
      <c r="C126" s="10"/>
      <c r="D126" s="18"/>
      <c r="E126" s="10"/>
      <c r="F126" s="9"/>
    </row>
    <row r="127" spans="1:7" x14ac:dyDescent="0.25">
      <c r="A127" s="9"/>
      <c r="B127" s="14"/>
      <c r="C127" s="10"/>
      <c r="D127" s="18"/>
      <c r="E127" s="10"/>
      <c r="F127" s="9"/>
    </row>
    <row r="128" spans="1:7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MIRO-PC</cp:lastModifiedBy>
  <cp:lastPrinted>2024-07-11T13:45:04Z</cp:lastPrinted>
  <dcterms:created xsi:type="dcterms:W3CDTF">2024-03-05T11:42:46Z</dcterms:created>
  <dcterms:modified xsi:type="dcterms:W3CDTF">2024-07-11T13:45:09Z</dcterms:modified>
</cp:coreProperties>
</file>